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https://365moth-my.sharepoint.com/personal/mynda_treacy_365moth_onmicrosoft_com/Documents/Training/Marketing/Blog/Excel Chart Label Series/"/>
    </mc:Choice>
  </mc:AlternateContent>
  <xr:revisionPtr revIDLastSave="294" documentId="3A43A09C31060B041978FBBFDD929C69598F7D0B" xr6:coauthVersionLast="23" xr6:coauthVersionMax="23" xr10:uidLastSave="{10C60B22-369C-46AF-8F6F-1D8DAB4CE68E}"/>
  <bookViews>
    <workbookView xWindow="0" yWindow="0" windowWidth="28800" windowHeight="12210" xr2:uid="{00000000-000D-0000-FFFF-FFFF00000000}"/>
  </bookViews>
  <sheets>
    <sheet name="Sheet1" sheetId="1" r:id="rId1"/>
    <sheet name="More Resources" sheetId="2" r:id="rId2"/>
  </sheets>
  <definedNames>
    <definedName name="_xlnm.Print_Area" localSheetId="0">Sheet1!$A$1:$T$34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5" i="1"/>
  <c r="I5" i="1"/>
  <c r="J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<sst xmlns="http://schemas.openxmlformats.org/spreadsheetml/2006/main" count="76" uniqueCount="41">
  <si>
    <t>More Resources</t>
  </si>
  <si>
    <t>Tutorials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</si>
  <si>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</si>
  <si>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</si>
  <si>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</si>
  <si>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</si>
  <si>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</si>
  <si>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</t>
  </si>
  <si>
    <t>http://www.myonlinetraininghub.com/excel-webinars</t>
  </si>
  <si>
    <t>Courses</t>
  </si>
  <si>
    <t>http://www.myonlinetraininghub.com/excel-dashboard-course</t>
  </si>
  <si>
    <t>Power BI</t>
  </si>
  <si>
    <t>http://www.myonlinetraininghub.com/power-bi-course</t>
  </si>
  <si>
    <t>Support</t>
  </si>
  <si>
    <t>Excel Forum</t>
  </si>
  <si>
    <t>https://www.myonlinetraininghub.com/excel-forum</t>
  </si>
  <si>
    <t>Label Excel Chart Series</t>
  </si>
  <si>
    <t>UK</t>
  </si>
  <si>
    <t>US</t>
  </si>
  <si>
    <t>Asia Pacific</t>
  </si>
  <si>
    <t>Europe</t>
  </si>
  <si>
    <t>Month</t>
  </si>
  <si>
    <t>Year</t>
  </si>
  <si>
    <t>2017</t>
  </si>
  <si>
    <t>2018</t>
  </si>
  <si>
    <t>J</t>
  </si>
  <si>
    <t>F</t>
  </si>
  <si>
    <t>M</t>
  </si>
  <si>
    <t>A</t>
  </si>
  <si>
    <t>S</t>
  </si>
  <si>
    <t>O</t>
  </si>
  <si>
    <t>N</t>
  </si>
  <si>
    <t>D</t>
  </si>
  <si>
    <t>Europe Data</t>
  </si>
  <si>
    <t>Asia Pacific Data</t>
  </si>
  <si>
    <t>UK Data</t>
  </si>
  <si>
    <t>US Data</t>
  </si>
  <si>
    <t>Actual</t>
  </si>
  <si>
    <t>Budget</t>
  </si>
  <si>
    <t>Act</t>
  </si>
  <si>
    <t>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</si>
</sst>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@*."/>
  </numFmts>
  <fonts count="4" x14ac:knownFonts="1">
    <font>
      <sz val="11"/>
      <color theme="1"/>
      <name val="Segoe UI"/>
      <family val="2"/>
      <scheme val="minor"/>
    </font>
    <font>
      <sz val="24"/>
      <color theme="0"/>
      <name val="Segoe UI Light"/>
      <family val="2"/>
    </font>
    <font>
      <b/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B1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2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164" fontId="0" fillId="0" borderId="0" xfId="0" applyNumberFormat="1"/>
    <xf numFmtId="14" fontId="0" fillId="0" borderId="0" xfId="0" applyNumberFormat="1"/>
    <xf numFmtId="14" fontId="0" fillId="0" borderId="0" xfId="0" quotePrefix="1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18"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19" formatCode="d/mm/yyyy"/>
    </dxf>
    <dxf>
      <numFmt numFmtId="19" formatCode="d/mm/yyyy"/>
    </dxf>
    <dxf>
      <alignment horizontal="general" vertical="center" textRotation="0" wrapText="1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19" formatCode="d/mm/yyyy"/>
    </dxf>
    <dxf>
      <numFmt numFmtId="19" formatCode="d/mm/yyyy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Regular Chart Legend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439977544164117E-2"/>
          <c:y val="0.13898337551700021"/>
          <c:w val="0.71096722796484457"/>
          <c:h val="0.70488000607535484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UK Data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Sheet1!$A$5:$B$23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Sheet1!$C$5:$C$23</c:f>
              <c:numCache>
                <c:formatCode>#,##0</c:formatCode>
                <c:ptCount val="19"/>
                <c:pt idx="0">
                  <c:v>282</c:v>
                </c:pt>
                <c:pt idx="1">
                  <c:v>279</c:v>
                </c:pt>
                <c:pt idx="2">
                  <c:v>319</c:v>
                </c:pt>
                <c:pt idx="3">
                  <c:v>315</c:v>
                </c:pt>
                <c:pt idx="4">
                  <c:v>269</c:v>
                </c:pt>
                <c:pt idx="5">
                  <c:v>267</c:v>
                </c:pt>
                <c:pt idx="6">
                  <c:v>297</c:v>
                </c:pt>
                <c:pt idx="7">
                  <c:v>277</c:v>
                </c:pt>
                <c:pt idx="8">
                  <c:v>322</c:v>
                </c:pt>
                <c:pt idx="9">
                  <c:v>259</c:v>
                </c:pt>
                <c:pt idx="10">
                  <c:v>283</c:v>
                </c:pt>
                <c:pt idx="11">
                  <c:v>327</c:v>
                </c:pt>
                <c:pt idx="12">
                  <c:v>255</c:v>
                </c:pt>
                <c:pt idx="13">
                  <c:v>260</c:v>
                </c:pt>
                <c:pt idx="14">
                  <c:v>339</c:v>
                </c:pt>
                <c:pt idx="15">
                  <c:v>345</c:v>
                </c:pt>
                <c:pt idx="16">
                  <c:v>284</c:v>
                </c:pt>
                <c:pt idx="17">
                  <c:v>257</c:v>
                </c:pt>
                <c:pt idx="18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5-4E06-AEE7-3C1634A940FA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US Data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Sheet1!$A$5:$B$23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Sheet1!$D$5:$D$23</c:f>
              <c:numCache>
                <c:formatCode>#,##0</c:formatCode>
                <c:ptCount val="19"/>
                <c:pt idx="0">
                  <c:v>390</c:v>
                </c:pt>
                <c:pt idx="1">
                  <c:v>359</c:v>
                </c:pt>
                <c:pt idx="2">
                  <c:v>380</c:v>
                </c:pt>
                <c:pt idx="3">
                  <c:v>338</c:v>
                </c:pt>
                <c:pt idx="4">
                  <c:v>374</c:v>
                </c:pt>
                <c:pt idx="5">
                  <c:v>334</c:v>
                </c:pt>
                <c:pt idx="6">
                  <c:v>393</c:v>
                </c:pt>
                <c:pt idx="7">
                  <c:v>367</c:v>
                </c:pt>
                <c:pt idx="8">
                  <c:v>345</c:v>
                </c:pt>
                <c:pt idx="9">
                  <c:v>325</c:v>
                </c:pt>
                <c:pt idx="10">
                  <c:v>398</c:v>
                </c:pt>
                <c:pt idx="11">
                  <c:v>302</c:v>
                </c:pt>
                <c:pt idx="12">
                  <c:v>312</c:v>
                </c:pt>
                <c:pt idx="13">
                  <c:v>322</c:v>
                </c:pt>
                <c:pt idx="14">
                  <c:v>395</c:v>
                </c:pt>
                <c:pt idx="15">
                  <c:v>312</c:v>
                </c:pt>
                <c:pt idx="16">
                  <c:v>439</c:v>
                </c:pt>
                <c:pt idx="17">
                  <c:v>406</c:v>
                </c:pt>
                <c:pt idx="18">
                  <c:v>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A5-4E06-AEE7-3C1634A940FA}"/>
            </c:ext>
          </c:extLst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Europe Data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Sheet1!$A$5:$B$23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Sheet1!$E$5:$E$23</c:f>
              <c:numCache>
                <c:formatCode>#,##0</c:formatCode>
                <c:ptCount val="19"/>
                <c:pt idx="0">
                  <c:v>261</c:v>
                </c:pt>
                <c:pt idx="1">
                  <c:v>296</c:v>
                </c:pt>
                <c:pt idx="2">
                  <c:v>222</c:v>
                </c:pt>
                <c:pt idx="3">
                  <c:v>249</c:v>
                </c:pt>
                <c:pt idx="4">
                  <c:v>234</c:v>
                </c:pt>
                <c:pt idx="5">
                  <c:v>239</c:v>
                </c:pt>
                <c:pt idx="6">
                  <c:v>241</c:v>
                </c:pt>
                <c:pt idx="7">
                  <c:v>251</c:v>
                </c:pt>
                <c:pt idx="8">
                  <c:v>227</c:v>
                </c:pt>
                <c:pt idx="9">
                  <c:v>213</c:v>
                </c:pt>
                <c:pt idx="10">
                  <c:v>204</c:v>
                </c:pt>
                <c:pt idx="11">
                  <c:v>259</c:v>
                </c:pt>
                <c:pt idx="12">
                  <c:v>230</c:v>
                </c:pt>
                <c:pt idx="13">
                  <c:v>265</c:v>
                </c:pt>
                <c:pt idx="14">
                  <c:v>247</c:v>
                </c:pt>
                <c:pt idx="15">
                  <c:v>282</c:v>
                </c:pt>
                <c:pt idx="16">
                  <c:v>269</c:v>
                </c:pt>
                <c:pt idx="17">
                  <c:v>309</c:v>
                </c:pt>
                <c:pt idx="18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A5-4E06-AEE7-3C1634A940FA}"/>
            </c:ext>
          </c:extLst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Asia Pacific Data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Sheet1!$A$5:$B$23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Sheet1!$F$5:$F$23</c:f>
              <c:numCache>
                <c:formatCode>#,##0</c:formatCode>
                <c:ptCount val="19"/>
                <c:pt idx="0">
                  <c:v>113</c:v>
                </c:pt>
                <c:pt idx="1">
                  <c:v>173</c:v>
                </c:pt>
                <c:pt idx="2">
                  <c:v>197</c:v>
                </c:pt>
                <c:pt idx="3">
                  <c:v>199</c:v>
                </c:pt>
                <c:pt idx="4">
                  <c:v>161</c:v>
                </c:pt>
                <c:pt idx="5">
                  <c:v>124</c:v>
                </c:pt>
                <c:pt idx="6">
                  <c:v>198</c:v>
                </c:pt>
                <c:pt idx="7">
                  <c:v>200</c:v>
                </c:pt>
                <c:pt idx="8">
                  <c:v>156</c:v>
                </c:pt>
                <c:pt idx="9">
                  <c:v>126</c:v>
                </c:pt>
                <c:pt idx="10">
                  <c:v>140</c:v>
                </c:pt>
                <c:pt idx="11">
                  <c:v>117</c:v>
                </c:pt>
                <c:pt idx="12">
                  <c:v>159</c:v>
                </c:pt>
                <c:pt idx="13">
                  <c:v>164</c:v>
                </c:pt>
                <c:pt idx="14">
                  <c:v>163</c:v>
                </c:pt>
                <c:pt idx="15">
                  <c:v>197</c:v>
                </c:pt>
                <c:pt idx="16">
                  <c:v>189</c:v>
                </c:pt>
                <c:pt idx="17">
                  <c:v>180</c:v>
                </c:pt>
                <c:pt idx="18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A5-4E06-AEE7-3C1634A94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59567"/>
        <c:axId val="85729967"/>
      </c:lineChart>
      <c:catAx>
        <c:axId val="8605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29967"/>
        <c:crosses val="autoZero"/>
        <c:auto val="1"/>
        <c:lblAlgn val="ctr"/>
        <c:lblOffset val="100"/>
        <c:noMultiLvlLbl val="0"/>
      </c:catAx>
      <c:valAx>
        <c:axId val="8572996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59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62254407617396"/>
          <c:y val="0.17211674662942369"/>
          <c:w val="0.18837745592382604"/>
          <c:h val="0.42753722571643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Legend Beside</a:t>
            </a:r>
            <a:r>
              <a:rPr lang="en-AU" baseline="0"/>
              <a:t> each Series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439977544164117E-2"/>
          <c:y val="0.14775707629730359"/>
          <c:w val="0.80623248386170021"/>
          <c:h val="0.68624975975022462"/>
        </c:manualLayout>
      </c:layout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UK Data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Sheet1!$A$5:$B$23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Sheet1!$C$5:$C$23</c:f>
              <c:numCache>
                <c:formatCode>#,##0</c:formatCode>
                <c:ptCount val="19"/>
                <c:pt idx="0">
                  <c:v>282</c:v>
                </c:pt>
                <c:pt idx="1">
                  <c:v>279</c:v>
                </c:pt>
                <c:pt idx="2">
                  <c:v>319</c:v>
                </c:pt>
                <c:pt idx="3">
                  <c:v>315</c:v>
                </c:pt>
                <c:pt idx="4">
                  <c:v>269</c:v>
                </c:pt>
                <c:pt idx="5">
                  <c:v>267</c:v>
                </c:pt>
                <c:pt idx="6">
                  <c:v>297</c:v>
                </c:pt>
                <c:pt idx="7">
                  <c:v>277</c:v>
                </c:pt>
                <c:pt idx="8">
                  <c:v>322</c:v>
                </c:pt>
                <c:pt idx="9">
                  <c:v>259</c:v>
                </c:pt>
                <c:pt idx="10">
                  <c:v>283</c:v>
                </c:pt>
                <c:pt idx="11">
                  <c:v>327</c:v>
                </c:pt>
                <c:pt idx="12">
                  <c:v>255</c:v>
                </c:pt>
                <c:pt idx="13">
                  <c:v>260</c:v>
                </c:pt>
                <c:pt idx="14">
                  <c:v>339</c:v>
                </c:pt>
                <c:pt idx="15">
                  <c:v>345</c:v>
                </c:pt>
                <c:pt idx="16">
                  <c:v>284</c:v>
                </c:pt>
                <c:pt idx="17">
                  <c:v>257</c:v>
                </c:pt>
                <c:pt idx="18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4F-4E28-B8D3-2789639BB81D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US Data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Sheet1!$A$5:$B$23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Sheet1!$D$5:$D$23</c:f>
              <c:numCache>
                <c:formatCode>#,##0</c:formatCode>
                <c:ptCount val="19"/>
                <c:pt idx="0">
                  <c:v>390</c:v>
                </c:pt>
                <c:pt idx="1">
                  <c:v>359</c:v>
                </c:pt>
                <c:pt idx="2">
                  <c:v>380</c:v>
                </c:pt>
                <c:pt idx="3">
                  <c:v>338</c:v>
                </c:pt>
                <c:pt idx="4">
                  <c:v>374</c:v>
                </c:pt>
                <c:pt idx="5">
                  <c:v>334</c:v>
                </c:pt>
                <c:pt idx="6">
                  <c:v>393</c:v>
                </c:pt>
                <c:pt idx="7">
                  <c:v>367</c:v>
                </c:pt>
                <c:pt idx="8">
                  <c:v>345</c:v>
                </c:pt>
                <c:pt idx="9">
                  <c:v>325</c:v>
                </c:pt>
                <c:pt idx="10">
                  <c:v>398</c:v>
                </c:pt>
                <c:pt idx="11">
                  <c:v>302</c:v>
                </c:pt>
                <c:pt idx="12">
                  <c:v>312</c:v>
                </c:pt>
                <c:pt idx="13">
                  <c:v>322</c:v>
                </c:pt>
                <c:pt idx="14">
                  <c:v>395</c:v>
                </c:pt>
                <c:pt idx="15">
                  <c:v>312</c:v>
                </c:pt>
                <c:pt idx="16">
                  <c:v>439</c:v>
                </c:pt>
                <c:pt idx="17">
                  <c:v>406</c:v>
                </c:pt>
                <c:pt idx="18">
                  <c:v>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4F-4E28-B8D3-2789639BB81D}"/>
            </c:ext>
          </c:extLst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Europe Data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Sheet1!$A$5:$B$23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Sheet1!$E$5:$E$23</c:f>
              <c:numCache>
                <c:formatCode>#,##0</c:formatCode>
                <c:ptCount val="19"/>
                <c:pt idx="0">
                  <c:v>261</c:v>
                </c:pt>
                <c:pt idx="1">
                  <c:v>296</c:v>
                </c:pt>
                <c:pt idx="2">
                  <c:v>222</c:v>
                </c:pt>
                <c:pt idx="3">
                  <c:v>249</c:v>
                </c:pt>
                <c:pt idx="4">
                  <c:v>234</c:v>
                </c:pt>
                <c:pt idx="5">
                  <c:v>239</c:v>
                </c:pt>
                <c:pt idx="6">
                  <c:v>241</c:v>
                </c:pt>
                <c:pt idx="7">
                  <c:v>251</c:v>
                </c:pt>
                <c:pt idx="8">
                  <c:v>227</c:v>
                </c:pt>
                <c:pt idx="9">
                  <c:v>213</c:v>
                </c:pt>
                <c:pt idx="10">
                  <c:v>204</c:v>
                </c:pt>
                <c:pt idx="11">
                  <c:v>259</c:v>
                </c:pt>
                <c:pt idx="12">
                  <c:v>230</c:v>
                </c:pt>
                <c:pt idx="13">
                  <c:v>265</c:v>
                </c:pt>
                <c:pt idx="14">
                  <c:v>247</c:v>
                </c:pt>
                <c:pt idx="15">
                  <c:v>282</c:v>
                </c:pt>
                <c:pt idx="16">
                  <c:v>269</c:v>
                </c:pt>
                <c:pt idx="17">
                  <c:v>309</c:v>
                </c:pt>
                <c:pt idx="18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4F-4E28-B8D3-2789639BB81D}"/>
            </c:ext>
          </c:extLst>
        </c:ser>
        <c:ser>
          <c:idx val="3"/>
          <c:order val="3"/>
          <c:tx>
            <c:strRef>
              <c:f>Sheet1!$F$4</c:f>
              <c:strCache>
                <c:ptCount val="1"/>
                <c:pt idx="0">
                  <c:v>Asia Pacific Data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multiLvlStrRef>
              <c:f>Sheet1!$A$5:$B$23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Sheet1!$F$5:$F$23</c:f>
              <c:numCache>
                <c:formatCode>#,##0</c:formatCode>
                <c:ptCount val="19"/>
                <c:pt idx="0">
                  <c:v>113</c:v>
                </c:pt>
                <c:pt idx="1">
                  <c:v>173</c:v>
                </c:pt>
                <c:pt idx="2">
                  <c:v>197</c:v>
                </c:pt>
                <c:pt idx="3">
                  <c:v>199</c:v>
                </c:pt>
                <c:pt idx="4">
                  <c:v>161</c:v>
                </c:pt>
                <c:pt idx="5">
                  <c:v>124</c:v>
                </c:pt>
                <c:pt idx="6">
                  <c:v>198</c:v>
                </c:pt>
                <c:pt idx="7">
                  <c:v>200</c:v>
                </c:pt>
                <c:pt idx="8">
                  <c:v>156</c:v>
                </c:pt>
                <c:pt idx="9">
                  <c:v>126</c:v>
                </c:pt>
                <c:pt idx="10">
                  <c:v>140</c:v>
                </c:pt>
                <c:pt idx="11">
                  <c:v>117</c:v>
                </c:pt>
                <c:pt idx="12">
                  <c:v>159</c:v>
                </c:pt>
                <c:pt idx="13">
                  <c:v>164</c:v>
                </c:pt>
                <c:pt idx="14">
                  <c:v>163</c:v>
                </c:pt>
                <c:pt idx="15">
                  <c:v>197</c:v>
                </c:pt>
                <c:pt idx="16">
                  <c:v>189</c:v>
                </c:pt>
                <c:pt idx="17">
                  <c:v>180</c:v>
                </c:pt>
                <c:pt idx="18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4F-4E28-B8D3-2789639BB81D}"/>
            </c:ext>
          </c:extLst>
        </c:ser>
        <c:ser>
          <c:idx val="4"/>
          <c:order val="4"/>
          <c:tx>
            <c:strRef>
              <c:f>Sheet1!$G$4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Sheet1!$A$5:$B$23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Sheet1!$G$5:$G$23</c:f>
              <c:numCache>
                <c:formatCode>#,##0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4F-4E28-B8D3-2789639BB81D}"/>
            </c:ext>
          </c:extLst>
        </c:ser>
        <c:ser>
          <c:idx val="5"/>
          <c:order val="5"/>
          <c:tx>
            <c:strRef>
              <c:f>Sheet1!$H$4</c:f>
              <c:strCache>
                <c:ptCount val="1"/>
                <c:pt idx="0">
                  <c:v>US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Sheet1!$A$5:$B$23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Sheet1!$H$5:$H$23</c:f>
              <c:numCache>
                <c:formatCode>#,##0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4F-4E28-B8D3-2789639BB81D}"/>
            </c:ext>
          </c:extLst>
        </c:ser>
        <c:ser>
          <c:idx val="6"/>
          <c:order val="6"/>
          <c:tx>
            <c:strRef>
              <c:f>Sheet1!$I$4</c:f>
              <c:strCache>
                <c:ptCount val="1"/>
                <c:pt idx="0">
                  <c:v>Europe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Sheet1!$A$5:$B$23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Sheet1!$I$5:$I$23</c:f>
              <c:numCache>
                <c:formatCode>#,##0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4F-4E28-B8D3-2789639BB81D}"/>
            </c:ext>
          </c:extLst>
        </c:ser>
        <c:ser>
          <c:idx val="7"/>
          <c:order val="7"/>
          <c:tx>
            <c:strRef>
              <c:f>Sheet1!$J$4</c:f>
              <c:strCache>
                <c:ptCount val="1"/>
                <c:pt idx="0">
                  <c:v>Asia Pacific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Sheet1!$A$5:$B$23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Sheet1!$J$5:$J$23</c:f>
              <c:numCache>
                <c:formatCode>#,##0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4F-4E28-B8D3-2789639BB81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6059567"/>
        <c:axId val="85729967"/>
      </c:lineChart>
      <c:catAx>
        <c:axId val="8605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729967"/>
        <c:crosses val="autoZero"/>
        <c:auto val="1"/>
        <c:lblAlgn val="ctr"/>
        <c:lblOffset val="100"/>
        <c:noMultiLvlLbl val="0"/>
      </c:catAx>
      <c:valAx>
        <c:axId val="85729967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059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909277801199412E-2"/>
          <c:y val="5.0925925925925923E-2"/>
          <c:w val="0.86895648186652075"/>
          <c:h val="0.74890419947506548"/>
        </c:manualLayout>
      </c:layout>
      <c:lineChart>
        <c:grouping val="standard"/>
        <c:varyColors val="0"/>
        <c:ser>
          <c:idx val="0"/>
          <c:order val="0"/>
          <c:tx>
            <c:strRef>
              <c:f>Sheet1!$C$42</c:f>
              <c:strCache>
                <c:ptCount val="1"/>
                <c:pt idx="0">
                  <c:v>Budget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Sheet1!$A$43:$B$61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Sheet1!$C$43:$C$61</c:f>
              <c:numCache>
                <c:formatCode>#,##0</c:formatCode>
                <c:ptCount val="19"/>
                <c:pt idx="0">
                  <c:v>282</c:v>
                </c:pt>
                <c:pt idx="1">
                  <c:v>279</c:v>
                </c:pt>
                <c:pt idx="2">
                  <c:v>319</c:v>
                </c:pt>
                <c:pt idx="3">
                  <c:v>315</c:v>
                </c:pt>
                <c:pt idx="4">
                  <c:v>269</c:v>
                </c:pt>
                <c:pt idx="5">
                  <c:v>267</c:v>
                </c:pt>
                <c:pt idx="6">
                  <c:v>297</c:v>
                </c:pt>
                <c:pt idx="7">
                  <c:v>277</c:v>
                </c:pt>
                <c:pt idx="8">
                  <c:v>322</c:v>
                </c:pt>
                <c:pt idx="9">
                  <c:v>259</c:v>
                </c:pt>
                <c:pt idx="10">
                  <c:v>283</c:v>
                </c:pt>
                <c:pt idx="11">
                  <c:v>327</c:v>
                </c:pt>
                <c:pt idx="12">
                  <c:v>255</c:v>
                </c:pt>
                <c:pt idx="13">
                  <c:v>260</c:v>
                </c:pt>
                <c:pt idx="14">
                  <c:v>339</c:v>
                </c:pt>
                <c:pt idx="15">
                  <c:v>345</c:v>
                </c:pt>
                <c:pt idx="16">
                  <c:v>284</c:v>
                </c:pt>
                <c:pt idx="17">
                  <c:v>257</c:v>
                </c:pt>
                <c:pt idx="18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CC-4191-B88C-8E5AFDBC9F50}"/>
            </c:ext>
          </c:extLst>
        </c:ser>
        <c:ser>
          <c:idx val="1"/>
          <c:order val="1"/>
          <c:tx>
            <c:strRef>
              <c:f>Sheet1!$D$42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Sheet1!$A$43:$B$61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Sheet1!$D$43:$D$61</c:f>
              <c:numCache>
                <c:formatCode>#,##0</c:formatCode>
                <c:ptCount val="19"/>
                <c:pt idx="0">
                  <c:v>390</c:v>
                </c:pt>
                <c:pt idx="1">
                  <c:v>359</c:v>
                </c:pt>
                <c:pt idx="2">
                  <c:v>380</c:v>
                </c:pt>
                <c:pt idx="3">
                  <c:v>338</c:v>
                </c:pt>
                <c:pt idx="4">
                  <c:v>374</c:v>
                </c:pt>
                <c:pt idx="5">
                  <c:v>334</c:v>
                </c:pt>
                <c:pt idx="6">
                  <c:v>393</c:v>
                </c:pt>
                <c:pt idx="7">
                  <c:v>367</c:v>
                </c:pt>
                <c:pt idx="8">
                  <c:v>345</c:v>
                </c:pt>
                <c:pt idx="9">
                  <c:v>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CC-4191-B88C-8E5AFDBC9F50}"/>
            </c:ext>
          </c:extLst>
        </c:ser>
        <c:ser>
          <c:idx val="2"/>
          <c:order val="2"/>
          <c:tx>
            <c:strRef>
              <c:f>Sheet1!$E$42</c:f>
              <c:strCache>
                <c:ptCount val="1"/>
                <c:pt idx="0">
                  <c:v>Bud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Sheet1!$A$43:$B$61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Sheet1!$E$43:$E$61</c:f>
              <c:numCache>
                <c:formatCode>#,##0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CC-4191-B88C-8E5AFDBC9F50}"/>
            </c:ext>
          </c:extLst>
        </c:ser>
        <c:ser>
          <c:idx val="3"/>
          <c:order val="3"/>
          <c:tx>
            <c:strRef>
              <c:f>Sheet1!$F$42</c:f>
              <c:strCache>
                <c:ptCount val="1"/>
                <c:pt idx="0">
                  <c:v>Act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Sheet1!$A$43:$B$61</c:f>
              <c:multiLvlStrCache>
                <c:ptCount val="19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Sheet1!$F$43:$F$61</c:f>
              <c:numCache>
                <c:formatCode>#,##0</c:formatCode>
                <c:ptCount val="1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375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CC-4191-B88C-8E5AFDBC9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630336"/>
        <c:axId val="1162197120"/>
      </c:lineChart>
      <c:catAx>
        <c:axId val="26363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197120"/>
        <c:crosses val="autoZero"/>
        <c:auto val="1"/>
        <c:lblAlgn val="ctr"/>
        <c:lblOffset val="100"/>
        <c:noMultiLvlLbl val="0"/>
      </c:catAx>
      <c:valAx>
        <c:axId val="11621971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63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yonlinetraininghub.com/dynamically-label-excel-chart-series-line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161925</xdr:colOff>
      <xdr:row>0</xdr:row>
      <xdr:rowOff>47625</xdr:rowOff>
    </xdr:from>
    <xdr:to>
      <xdr:col>18</xdr:col>
      <xdr:colOff>649006</xdr:colOff>
      <xdr:row>0</xdr:row>
      <xdr:rowOff>581241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45BCF5-3002-4B26-9C7B-68BACF73D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985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8</xdr:col>
      <xdr:colOff>314326</xdr:colOff>
      <xdr:row>0</xdr:row>
      <xdr:rowOff>152400</xdr:rowOff>
    </xdr:from>
    <xdr:to>
      <xdr:col>11</xdr:col>
      <xdr:colOff>609600</xdr:colOff>
      <xdr:row>0</xdr:row>
      <xdr:rowOff>447675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7374C9-B442-4304-86A5-A51E1EF363EB}"/>
            </a:ext>
          </a:extLst>
        </xdr:cNvPr>
        <xdr:cNvSpPr/>
      </xdr:nvSpPr>
      <xdr:spPr>
        <a:xfrm>
          <a:off x="4695826" y="152400"/>
          <a:ext cx="2047874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10</xdr:col>
      <xdr:colOff>457201</xdr:colOff>
      <xdr:row>1</xdr:row>
      <xdr:rowOff>190500</xdr:rowOff>
    </xdr:from>
    <xdr:to>
      <xdr:col>18</xdr:col>
      <xdr:colOff>428625</xdr:colOff>
      <xdr:row>15</xdr:row>
      <xdr:rowOff>204787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296D26-5E20-4F2C-A7E8-8B0CA39439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457200</xdr:colOff>
      <xdr:row>16</xdr:row>
      <xdr:rowOff>133350</xdr:rowOff>
    </xdr:from>
    <xdr:to>
      <xdr:col>18</xdr:col>
      <xdr:colOff>428624</xdr:colOff>
      <xdr:row>36</xdr:row>
      <xdr:rowOff>100012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6619DB1-EF7A-4EB3-AED3-05E9FC910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590549</xdr:colOff>
      <xdr:row>2</xdr:row>
      <xdr:rowOff>0</xdr:rowOff>
    </xdr:from>
    <xdr:to>
      <xdr:col>10</xdr:col>
      <xdr:colOff>0</xdr:colOff>
      <xdr:row>2</xdr:row>
      <xdr:rowOff>438151</xdr:rowOff>
    </xdr:to>
    <xdr:sp macro="" textlink="">
      <xdr:nvSpPr>
        <xdr:cNvPr id="6" name="Speech Bubble: Rectangle 5">
          <a:extLst>
            <a:ext uri="{FF2B5EF4-FFF2-40B4-BE49-F238E27FC236}">
              <a16:creationId xmlns:a16="http://schemas.microsoft.com/office/drawing/2014/main" id="{8606F845-19E6-40C1-A50E-0A363DC57C80}"/>
            </a:ext>
          </a:extLst>
        </xdr:cNvPr>
        <xdr:cNvSpPr/>
      </xdr:nvSpPr>
      <xdr:spPr>
        <a:xfrm>
          <a:off x="3067049" y="828675"/>
          <a:ext cx="2381251" cy="438151"/>
        </a:xfrm>
        <a:prstGeom prst="wedgeRectCallout">
          <a:avLst>
            <a:gd name="adj1" fmla="val -22002"/>
            <a:gd name="adj2" fmla="val 75629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AU" sz="1000"/>
            <a:t>Formulas in columns</a:t>
          </a:r>
          <a:r>
            <a:rPr lang="en-AU" sz="1000" baseline="0"/>
            <a:t> G:K </a:t>
          </a:r>
          <a:r>
            <a:rPr lang="en-AU" sz="1000"/>
            <a:t>dynamically update as new rows of data are added.</a:t>
          </a:r>
        </a:p>
      </xdr:txBody>
    </xdr:sp>
    <xdr:clientData/>
  </xdr:twoCellAnchor>
  <xdr:twoCellAnchor>
    <xdr:from>
      <xdr:col>1</xdr:col>
      <xdr:colOff>476249</xdr:colOff>
      <xdr:row>23</xdr:row>
      <xdr:rowOff>47629</xdr:rowOff>
    </xdr:from>
    <xdr:to>
      <xdr:col>5</xdr:col>
      <xdr:colOff>685800</xdr:colOff>
      <xdr:row>24</xdr:row>
      <xdr:rowOff>123828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4E10C3F4-87F0-4292-BB40-AE3F08E4B000}"/>
            </a:ext>
          </a:extLst>
        </xdr:cNvPr>
        <xdr:cNvSpPr/>
      </xdr:nvSpPr>
      <xdr:spPr>
        <a:xfrm rot="5400000">
          <a:off x="1871662" y="4481516"/>
          <a:ext cx="285749" cy="2295526"/>
        </a:xfrm>
        <a:prstGeom prst="rightBrace">
          <a:avLst>
            <a:gd name="adj1" fmla="val 18333"/>
            <a:gd name="adj2" fmla="val 50000"/>
          </a:avLst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752474</xdr:colOff>
      <xdr:row>23</xdr:row>
      <xdr:rowOff>47631</xdr:rowOff>
    </xdr:from>
    <xdr:to>
      <xdr:col>10</xdr:col>
      <xdr:colOff>1</xdr:colOff>
      <xdr:row>24</xdr:row>
      <xdr:rowOff>123830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6D8328AA-6690-4496-AD2E-F3C4ED7EC559}"/>
            </a:ext>
          </a:extLst>
        </xdr:cNvPr>
        <xdr:cNvSpPr/>
      </xdr:nvSpPr>
      <xdr:spPr>
        <a:xfrm rot="5400000">
          <a:off x="4195763" y="4519617"/>
          <a:ext cx="285749" cy="2219327"/>
        </a:xfrm>
        <a:prstGeom prst="rightBrace">
          <a:avLst>
            <a:gd name="adj1" fmla="val 18333"/>
            <a:gd name="adj2" fmla="val 50000"/>
          </a:avLst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342899</xdr:colOff>
      <xdr:row>25</xdr:row>
      <xdr:rowOff>57150</xdr:rowOff>
    </xdr:from>
    <xdr:to>
      <xdr:col>5</xdr:col>
      <xdr:colOff>266699</xdr:colOff>
      <xdr:row>26</xdr:row>
      <xdr:rowOff>152400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0F71B79-8B84-476D-B78C-F7443D9E4ED8}"/>
            </a:ext>
          </a:extLst>
        </xdr:cNvPr>
        <xdr:cNvSpPr/>
      </xdr:nvSpPr>
      <xdr:spPr>
        <a:xfrm>
          <a:off x="1266824" y="5915025"/>
          <a:ext cx="1476375" cy="3048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Line Series Data</a:t>
          </a:r>
        </a:p>
      </xdr:txBody>
    </xdr:sp>
    <xdr:clientData/>
  </xdr:twoCellAnchor>
  <xdr:twoCellAnchor>
    <xdr:from>
      <xdr:col>6</xdr:col>
      <xdr:colOff>285749</xdr:colOff>
      <xdr:row>25</xdr:row>
      <xdr:rowOff>57150</xdr:rowOff>
    </xdr:from>
    <xdr:to>
      <xdr:col>9</xdr:col>
      <xdr:colOff>161924</xdr:colOff>
      <xdr:row>26</xdr:row>
      <xdr:rowOff>152400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22302995-8A2C-42F0-835A-E26A6293EA77}"/>
            </a:ext>
          </a:extLst>
        </xdr:cNvPr>
        <xdr:cNvSpPr/>
      </xdr:nvSpPr>
      <xdr:spPr>
        <a:xfrm>
          <a:off x="3600449" y="5915025"/>
          <a:ext cx="1476375" cy="3048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Label Series Data</a:t>
          </a:r>
        </a:p>
      </xdr:txBody>
    </xdr:sp>
    <xdr:clientData/>
  </xdr:twoCellAnchor>
  <xdr:twoCellAnchor>
    <xdr:from>
      <xdr:col>7</xdr:col>
      <xdr:colOff>328612</xdr:colOff>
      <xdr:row>41</xdr:row>
      <xdr:rowOff>57150</xdr:rowOff>
    </xdr:from>
    <xdr:to>
      <xdr:col>15</xdr:col>
      <xdr:colOff>66675</xdr:colOff>
      <xdr:row>53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59763A9-66C0-452A-BA89-0FDB6985D4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57150</xdr:rowOff>
    </xdr:from>
    <xdr:to>
      <xdr:col>8</xdr:col>
      <xdr:colOff>639481</xdr:colOff>
      <xdr:row>0</xdr:row>
      <xdr:rowOff>590766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CA1BF-B7E0-49A8-AF6B-C71AC0CC5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57150"/>
          <a:ext cx="3230281" cy="5336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J23" totalsRowShown="0" headerRowDxfId="17">
  <tableColumns count="10">
    <tableColumn id="1" xr3:uid="{00000000-0010-0000-0000-000001000000}" name="Year" dataDxfId="16"/>
    <tableColumn id="10" xr3:uid="{4C8A4EE9-6792-41F7-ACD1-DC53676A7C81}" name="Month" dataDxfId="15"/>
    <tableColumn id="2" xr3:uid="{5A3AC95C-88FA-4168-955A-A003474D00B5}" name="UK Data" dataDxfId="14"/>
    <tableColumn id="3" xr3:uid="{0F17B998-EDBA-4552-AECE-ACB3DDFDFB58}" name="US Data" dataDxfId="13"/>
    <tableColumn id="4" xr3:uid="{7D26C6E3-20BB-47B8-872D-C56B8DD1FD15}" name="Europe Data" dataDxfId="12"/>
    <tableColumn id="5" xr3:uid="{7BD48650-67C3-4E4F-9710-8EB7782617ED}" name="Asia Pacific Data" dataDxfId="11"/>
    <tableColumn id="11" xr3:uid="{48BE2C5D-1E99-4024-BBA0-A89802F72603}" name="UK" dataDxfId="7">
      <calculatedColumnFormula>IF(AND(C6="",C5&lt;&gt;""),Table1[[#This Row],[UK Data]],NA())</calculatedColumnFormula>
    </tableColumn>
    <tableColumn id="12" xr3:uid="{F10CDEB9-CCC4-4FB3-8972-62F541080997}" name="US" dataDxfId="10">
      <calculatedColumnFormula>IF(AND(D6="",D5&lt;&gt;""),Table1[[#This Row],[US Data]],NA())</calculatedColumnFormula>
    </tableColumn>
    <tableColumn id="13" xr3:uid="{FD2885DF-BA4F-4283-AE9B-4E2A738F6C4E}" name="Europe" dataDxfId="9">
      <calculatedColumnFormula>IF(AND(E6="",E5&lt;&gt;""),Table1[[#This Row],[Europe Data]],NA())</calculatedColumnFormula>
    </tableColumn>
    <tableColumn id="14" xr3:uid="{C2534694-428D-4B0E-AF13-9CD19D8AB173}" name="Asia Pacific" dataDxfId="8">
      <calculatedColumnFormula>IF(AND(F6="",F5&lt;&gt;""),Table1[[#This Row],[Asia Pacific Data]],NA())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16FC913-7BD0-4FAF-BE08-75168415FF7B}" name="Table14" displayName="Table14" ref="A42:F61" totalsRowShown="0" headerRowDxfId="6">
  <tableColumns count="6">
    <tableColumn id="1" xr3:uid="{1FA40366-54CE-40B1-AAA9-D1A17130E95E}" name="Year" dataDxfId="5"/>
    <tableColumn id="10" xr3:uid="{24131935-2F93-4F30-A07A-5F3B4170882A}" name="Month" dataDxfId="4"/>
    <tableColumn id="2" xr3:uid="{E606B2D1-B622-48C1-9EF3-6DAFFF57EAAF}" name="Budget" dataDxfId="3"/>
    <tableColumn id="3" xr3:uid="{F33BC3B1-1774-44F8-A201-42ADD20ADBFF}" name="Actual" dataDxfId="2"/>
    <tableColumn id="11" xr3:uid="{98ADD030-9486-430E-9BA4-200A3EBFA011}" name="Bud" dataDxfId="1">
      <calculatedColumnFormula>IF(AND(C44="",C43&lt;&gt;""),Table14[[#This Row],[Budget]],NA())</calculatedColumnFormula>
    </tableColumn>
    <tableColumn id="12" xr3:uid="{45A6195B-5F60-423B-9584-C963743DA1FC}" name="Act" dataDxfId="0">
      <calculatedColumnFormula>IF(AND(D44="",D43&lt;&gt;""),Table14[[#This Row],[Actual]],NA())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Excel">
  <a:themeElements>
    <a:clrScheme name="Excel">
      <a:dk1>
        <a:sysClr val="windowText" lastClr="000000"/>
      </a:dk1>
      <a:lt1>
        <a:sysClr val="window" lastClr="FFFFFF"/>
      </a:lt1>
      <a:dk2>
        <a:srgbClr val="455C19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excel-dashboard-course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s://www.myonlinetraininghub.com/excel-forum" TargetMode="External"/><Relationship Id="rId5" Type="http://schemas.openxmlformats.org/officeDocument/2006/relationships/hyperlink" Target="http://www.myonlinetraininghub.com/excel-webinars" TargetMode="External"/><Relationship Id="rId4" Type="http://schemas.openxmlformats.org/officeDocument/2006/relationships/hyperlink" Target="http://www.myonlinetraininghub.com/power-bi-cour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1"/>
  <sheetViews>
    <sheetView showGridLines="0" tabSelected="1" workbookViewId="0">
      <selection activeCell="B2" sqref="B2"/>
    </sheetView>
  </sheetViews>
  <sheetFormatPr defaultRowHeight="16.5" x14ac:dyDescent="0.3"/>
  <cols>
    <col min="1" max="1" width="5.125" customWidth="1"/>
    <col min="2" max="2" width="7" bestFit="1" customWidth="1"/>
    <col min="3" max="3" width="8" customWidth="1"/>
    <col min="4" max="4" width="7.875" customWidth="1"/>
    <col min="5" max="5" width="7.25" bestFit="1" customWidth="1"/>
    <col min="6" max="6" width="11" customWidth="1"/>
    <col min="7" max="10" width="7" customWidth="1"/>
    <col min="21" max="21" width="5" bestFit="1" customWidth="1"/>
    <col min="22" max="22" width="7" bestFit="1" customWidth="1"/>
    <col min="23" max="23" width="7.5" customWidth="1"/>
    <col min="24" max="26" width="7.125" customWidth="1"/>
  </cols>
  <sheetData>
    <row r="1" spans="1:19" ht="48.75" customHeight="1" x14ac:dyDescent="0.3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ht="45.75" customHeight="1" x14ac:dyDescent="0.3"/>
    <row r="4" spans="1:19" ht="33" x14ac:dyDescent="0.3">
      <c r="A4" s="10" t="s">
        <v>22</v>
      </c>
      <c r="B4" s="10" t="s">
        <v>21</v>
      </c>
      <c r="C4" s="11" t="s">
        <v>35</v>
      </c>
      <c r="D4" s="11" t="s">
        <v>36</v>
      </c>
      <c r="E4" s="11" t="s">
        <v>33</v>
      </c>
      <c r="F4" s="11" t="s">
        <v>34</v>
      </c>
      <c r="G4" s="11" t="s">
        <v>17</v>
      </c>
      <c r="H4" s="11" t="s">
        <v>18</v>
      </c>
      <c r="I4" s="11" t="s">
        <v>20</v>
      </c>
      <c r="J4" s="11" t="s">
        <v>19</v>
      </c>
    </row>
    <row r="5" spans="1:19" x14ac:dyDescent="0.3">
      <c r="A5" s="9" t="s">
        <v>23</v>
      </c>
      <c r="B5" s="8" t="s">
        <v>25</v>
      </c>
      <c r="C5" s="12">
        <v>282</v>
      </c>
      <c r="D5" s="12">
        <v>390</v>
      </c>
      <c r="E5" s="12">
        <v>261</v>
      </c>
      <c r="F5" s="12">
        <v>113</v>
      </c>
      <c r="G5" s="12" t="e">
        <f>IF(AND(C6="",C5&lt;&gt;""),Table1[[#This Row],[UK Data]],NA())</f>
        <v>#N/A</v>
      </c>
      <c r="H5" s="12" t="e">
        <f>IF(AND(D6="",D5&lt;&gt;""),Table1[[#This Row],[US Data]],NA())</f>
        <v>#N/A</v>
      </c>
      <c r="I5" s="12" t="e">
        <f>IF(AND(E6="",E5&lt;&gt;""),Table1[[#This Row],[Europe Data]],NA())</f>
        <v>#N/A</v>
      </c>
      <c r="J5" s="12" t="e">
        <f>IF(AND(F6="",F5&lt;&gt;""),Table1[[#This Row],[Asia Pacific Data]],NA())</f>
        <v>#N/A</v>
      </c>
    </row>
    <row r="6" spans="1:19" x14ac:dyDescent="0.3">
      <c r="A6" s="8"/>
      <c r="B6" s="8" t="s">
        <v>26</v>
      </c>
      <c r="C6" s="12">
        <v>279</v>
      </c>
      <c r="D6" s="12">
        <v>359</v>
      </c>
      <c r="E6" s="12">
        <v>296</v>
      </c>
      <c r="F6" s="12">
        <v>173</v>
      </c>
      <c r="G6" s="12" t="e">
        <f>IF(AND(C7="",C6&lt;&gt;""),Table1[[#This Row],[UK Data]],NA())</f>
        <v>#N/A</v>
      </c>
      <c r="H6" s="12" t="e">
        <f>IF(AND(D7="",D6&lt;&gt;""),Table1[[#This Row],[US Data]],NA())</f>
        <v>#N/A</v>
      </c>
      <c r="I6" s="12" t="e">
        <f>IF(AND(E7="",E6&lt;&gt;""),Table1[[#This Row],[Europe Data]],NA())</f>
        <v>#N/A</v>
      </c>
      <c r="J6" s="12" t="e">
        <f>IF(AND(F7="",F6&lt;&gt;""),Table1[[#This Row],[Asia Pacific Data]],NA())</f>
        <v>#N/A</v>
      </c>
    </row>
    <row r="7" spans="1:19" x14ac:dyDescent="0.3">
      <c r="A7" s="8"/>
      <c r="B7" s="8" t="s">
        <v>27</v>
      </c>
      <c r="C7" s="12">
        <v>319</v>
      </c>
      <c r="D7" s="12">
        <v>380</v>
      </c>
      <c r="E7" s="12">
        <v>222</v>
      </c>
      <c r="F7" s="12">
        <v>197</v>
      </c>
      <c r="G7" s="12" t="e">
        <f>IF(AND(C8="",C7&lt;&gt;""),Table1[[#This Row],[UK Data]],NA())</f>
        <v>#N/A</v>
      </c>
      <c r="H7" s="12" t="e">
        <f>IF(AND(D8="",D7&lt;&gt;""),Table1[[#This Row],[US Data]],NA())</f>
        <v>#N/A</v>
      </c>
      <c r="I7" s="12" t="e">
        <f>IF(AND(E8="",E7&lt;&gt;""),Table1[[#This Row],[Europe Data]],NA())</f>
        <v>#N/A</v>
      </c>
      <c r="J7" s="12" t="e">
        <f>IF(AND(F8="",F7&lt;&gt;""),Table1[[#This Row],[Asia Pacific Data]],NA())</f>
        <v>#N/A</v>
      </c>
    </row>
    <row r="8" spans="1:19" x14ac:dyDescent="0.3">
      <c r="A8" s="8"/>
      <c r="B8" s="8" t="s">
        <v>28</v>
      </c>
      <c r="C8" s="12">
        <v>315</v>
      </c>
      <c r="D8" s="12">
        <v>338</v>
      </c>
      <c r="E8" s="12">
        <v>249</v>
      </c>
      <c r="F8" s="12">
        <v>199</v>
      </c>
      <c r="G8" s="12" t="e">
        <f>IF(AND(C9="",C8&lt;&gt;""),Table1[[#This Row],[UK Data]],NA())</f>
        <v>#N/A</v>
      </c>
      <c r="H8" s="12" t="e">
        <f>IF(AND(D9="",D8&lt;&gt;""),Table1[[#This Row],[US Data]],NA())</f>
        <v>#N/A</v>
      </c>
      <c r="I8" s="12" t="e">
        <f>IF(AND(E9="",E8&lt;&gt;""),Table1[[#This Row],[Europe Data]],NA())</f>
        <v>#N/A</v>
      </c>
      <c r="J8" s="12" t="e">
        <f>IF(AND(F9="",F8&lt;&gt;""),Table1[[#This Row],[Asia Pacific Data]],NA())</f>
        <v>#N/A</v>
      </c>
    </row>
    <row r="9" spans="1:19" x14ac:dyDescent="0.3">
      <c r="A9" s="8"/>
      <c r="B9" s="8" t="s">
        <v>27</v>
      </c>
      <c r="C9" s="12">
        <v>269</v>
      </c>
      <c r="D9" s="12">
        <v>374</v>
      </c>
      <c r="E9" s="12">
        <v>234</v>
      </c>
      <c r="F9" s="12">
        <v>161</v>
      </c>
      <c r="G9" s="12" t="e">
        <f>IF(AND(C10="",C9&lt;&gt;""),Table1[[#This Row],[UK Data]],NA())</f>
        <v>#N/A</v>
      </c>
      <c r="H9" s="12" t="e">
        <f>IF(AND(D10="",D9&lt;&gt;""),Table1[[#This Row],[US Data]],NA())</f>
        <v>#N/A</v>
      </c>
      <c r="I9" s="12" t="e">
        <f>IF(AND(E10="",E9&lt;&gt;""),Table1[[#This Row],[Europe Data]],NA())</f>
        <v>#N/A</v>
      </c>
      <c r="J9" s="12" t="e">
        <f>IF(AND(F10="",F9&lt;&gt;""),Table1[[#This Row],[Asia Pacific Data]],NA())</f>
        <v>#N/A</v>
      </c>
    </row>
    <row r="10" spans="1:19" x14ac:dyDescent="0.3">
      <c r="A10" s="8"/>
      <c r="B10" s="8" t="s">
        <v>25</v>
      </c>
      <c r="C10" s="12">
        <v>267</v>
      </c>
      <c r="D10" s="12">
        <v>334</v>
      </c>
      <c r="E10" s="12">
        <v>239</v>
      </c>
      <c r="F10" s="12">
        <v>124</v>
      </c>
      <c r="G10" s="12" t="e">
        <f>IF(AND(C11="",C10&lt;&gt;""),Table1[[#This Row],[UK Data]],NA())</f>
        <v>#N/A</v>
      </c>
      <c r="H10" s="12" t="e">
        <f>IF(AND(D11="",D10&lt;&gt;""),Table1[[#This Row],[US Data]],NA())</f>
        <v>#N/A</v>
      </c>
      <c r="I10" s="12" t="e">
        <f>IF(AND(E11="",E10&lt;&gt;""),Table1[[#This Row],[Europe Data]],NA())</f>
        <v>#N/A</v>
      </c>
      <c r="J10" s="12" t="e">
        <f>IF(AND(F11="",F10&lt;&gt;""),Table1[[#This Row],[Asia Pacific Data]],NA())</f>
        <v>#N/A</v>
      </c>
    </row>
    <row r="11" spans="1:19" x14ac:dyDescent="0.3">
      <c r="A11" s="8"/>
      <c r="B11" s="8" t="s">
        <v>25</v>
      </c>
      <c r="C11" s="12">
        <v>297</v>
      </c>
      <c r="D11" s="12">
        <v>393</v>
      </c>
      <c r="E11" s="12">
        <v>241</v>
      </c>
      <c r="F11" s="12">
        <v>198</v>
      </c>
      <c r="G11" s="12" t="e">
        <f>IF(AND(C12="",C11&lt;&gt;""),Table1[[#This Row],[UK Data]],NA())</f>
        <v>#N/A</v>
      </c>
      <c r="H11" s="12" t="e">
        <f>IF(AND(D12="",D11&lt;&gt;""),Table1[[#This Row],[US Data]],NA())</f>
        <v>#N/A</v>
      </c>
      <c r="I11" s="12" t="e">
        <f>IF(AND(E12="",E11&lt;&gt;""),Table1[[#This Row],[Europe Data]],NA())</f>
        <v>#N/A</v>
      </c>
      <c r="J11" s="12" t="e">
        <f>IF(AND(F12="",F11&lt;&gt;""),Table1[[#This Row],[Asia Pacific Data]],NA())</f>
        <v>#N/A</v>
      </c>
    </row>
    <row r="12" spans="1:19" x14ac:dyDescent="0.3">
      <c r="A12" s="8"/>
      <c r="B12" s="8" t="s">
        <v>28</v>
      </c>
      <c r="C12" s="12">
        <v>277</v>
      </c>
      <c r="D12" s="12">
        <v>367</v>
      </c>
      <c r="E12" s="12">
        <v>251</v>
      </c>
      <c r="F12" s="12">
        <v>200</v>
      </c>
      <c r="G12" s="12" t="e">
        <f>IF(AND(C13="",C12&lt;&gt;""),Table1[[#This Row],[UK Data]],NA())</f>
        <v>#N/A</v>
      </c>
      <c r="H12" s="12" t="e">
        <f>IF(AND(D13="",D12&lt;&gt;""),Table1[[#This Row],[US Data]],NA())</f>
        <v>#N/A</v>
      </c>
      <c r="I12" s="12" t="e">
        <f>IF(AND(E13="",E12&lt;&gt;""),Table1[[#This Row],[Europe Data]],NA())</f>
        <v>#N/A</v>
      </c>
      <c r="J12" s="12" t="e">
        <f>IF(AND(F13="",F12&lt;&gt;""),Table1[[#This Row],[Asia Pacific Data]],NA())</f>
        <v>#N/A</v>
      </c>
    </row>
    <row r="13" spans="1:19" x14ac:dyDescent="0.3">
      <c r="A13" s="8"/>
      <c r="B13" s="8" t="s">
        <v>29</v>
      </c>
      <c r="C13" s="12">
        <v>322</v>
      </c>
      <c r="D13" s="12">
        <v>345</v>
      </c>
      <c r="E13" s="12">
        <v>227</v>
      </c>
      <c r="F13" s="12">
        <v>156</v>
      </c>
      <c r="G13" s="12" t="e">
        <f>IF(AND(C14="",C13&lt;&gt;""),Table1[[#This Row],[UK Data]],NA())</f>
        <v>#N/A</v>
      </c>
      <c r="H13" s="12" t="e">
        <f>IF(AND(D14="",D13&lt;&gt;""),Table1[[#This Row],[US Data]],NA())</f>
        <v>#N/A</v>
      </c>
      <c r="I13" s="12" t="e">
        <f>IF(AND(E14="",E13&lt;&gt;""),Table1[[#This Row],[Europe Data]],NA())</f>
        <v>#N/A</v>
      </c>
      <c r="J13" s="12" t="e">
        <f>IF(AND(F14="",F13&lt;&gt;""),Table1[[#This Row],[Asia Pacific Data]],NA())</f>
        <v>#N/A</v>
      </c>
    </row>
    <row r="14" spans="1:19" x14ac:dyDescent="0.3">
      <c r="A14" s="8"/>
      <c r="B14" s="8" t="s">
        <v>30</v>
      </c>
      <c r="C14" s="12">
        <v>259</v>
      </c>
      <c r="D14" s="12">
        <v>325</v>
      </c>
      <c r="E14" s="12">
        <v>213</v>
      </c>
      <c r="F14" s="12">
        <v>126</v>
      </c>
      <c r="G14" s="12" t="e">
        <f>IF(AND(C15="",C14&lt;&gt;""),Table1[[#This Row],[UK Data]],NA())</f>
        <v>#N/A</v>
      </c>
      <c r="H14" s="12" t="e">
        <f>IF(AND(D15="",D14&lt;&gt;""),Table1[[#This Row],[US Data]],NA())</f>
        <v>#N/A</v>
      </c>
      <c r="I14" s="12" t="e">
        <f>IF(AND(E15="",E14&lt;&gt;""),Table1[[#This Row],[Europe Data]],NA())</f>
        <v>#N/A</v>
      </c>
      <c r="J14" s="12" t="e">
        <f>IF(AND(F15="",F14&lt;&gt;""),Table1[[#This Row],[Asia Pacific Data]],NA())</f>
        <v>#N/A</v>
      </c>
    </row>
    <row r="15" spans="1:19" x14ac:dyDescent="0.3">
      <c r="A15" s="8"/>
      <c r="B15" s="8" t="s">
        <v>31</v>
      </c>
      <c r="C15" s="12">
        <v>283</v>
      </c>
      <c r="D15" s="12">
        <v>398</v>
      </c>
      <c r="E15" s="12">
        <v>204</v>
      </c>
      <c r="F15" s="12">
        <v>140</v>
      </c>
      <c r="G15" s="12" t="e">
        <f>IF(AND(C16="",C15&lt;&gt;""),Table1[[#This Row],[UK Data]],NA())</f>
        <v>#N/A</v>
      </c>
      <c r="H15" s="12" t="e">
        <f>IF(AND(D16="",D15&lt;&gt;""),Table1[[#This Row],[US Data]],NA())</f>
        <v>#N/A</v>
      </c>
      <c r="I15" s="12" t="e">
        <f>IF(AND(E16="",E15&lt;&gt;""),Table1[[#This Row],[Europe Data]],NA())</f>
        <v>#N/A</v>
      </c>
      <c r="J15" s="12" t="e">
        <f>IF(AND(F16="",F15&lt;&gt;""),Table1[[#This Row],[Asia Pacific Data]],NA())</f>
        <v>#N/A</v>
      </c>
    </row>
    <row r="16" spans="1:19" x14ac:dyDescent="0.3">
      <c r="A16" s="8"/>
      <c r="B16" s="8" t="s">
        <v>32</v>
      </c>
      <c r="C16" s="12">
        <v>327</v>
      </c>
      <c r="D16" s="12">
        <v>302</v>
      </c>
      <c r="E16" s="12">
        <v>259</v>
      </c>
      <c r="F16" s="12">
        <v>117</v>
      </c>
      <c r="G16" s="12" t="e">
        <f>IF(AND(C17="",C16&lt;&gt;""),Table1[[#This Row],[UK Data]],NA())</f>
        <v>#N/A</v>
      </c>
      <c r="H16" s="12" t="e">
        <f>IF(AND(D17="",D16&lt;&gt;""),Table1[[#This Row],[US Data]],NA())</f>
        <v>#N/A</v>
      </c>
      <c r="I16" s="12" t="e">
        <f>IF(AND(E17="",E16&lt;&gt;""),Table1[[#This Row],[Europe Data]],NA())</f>
        <v>#N/A</v>
      </c>
      <c r="J16" s="12" t="e">
        <f>IF(AND(F17="",F16&lt;&gt;""),Table1[[#This Row],[Asia Pacific Data]],NA())</f>
        <v>#N/A</v>
      </c>
    </row>
    <row r="17" spans="1:10" x14ac:dyDescent="0.3">
      <c r="A17" s="9" t="s">
        <v>24</v>
      </c>
      <c r="B17" s="8" t="s">
        <v>25</v>
      </c>
      <c r="C17" s="12">
        <v>255</v>
      </c>
      <c r="D17" s="12">
        <v>312</v>
      </c>
      <c r="E17" s="12">
        <v>230</v>
      </c>
      <c r="F17" s="12">
        <v>159</v>
      </c>
      <c r="G17" s="12" t="e">
        <f>IF(AND(C18="",C17&lt;&gt;""),Table1[[#This Row],[UK Data]],NA())</f>
        <v>#N/A</v>
      </c>
      <c r="H17" s="12" t="e">
        <f>IF(AND(D18="",D17&lt;&gt;""),Table1[[#This Row],[US Data]],NA())</f>
        <v>#N/A</v>
      </c>
      <c r="I17" s="12" t="e">
        <f>IF(AND(E18="",E17&lt;&gt;""),Table1[[#This Row],[Europe Data]],NA())</f>
        <v>#N/A</v>
      </c>
      <c r="J17" s="12" t="e">
        <f>IF(AND(F18="",F17&lt;&gt;""),Table1[[#This Row],[Asia Pacific Data]],NA())</f>
        <v>#N/A</v>
      </c>
    </row>
    <row r="18" spans="1:10" x14ac:dyDescent="0.3">
      <c r="A18" s="8"/>
      <c r="B18" s="8" t="s">
        <v>26</v>
      </c>
      <c r="C18" s="12">
        <v>260</v>
      </c>
      <c r="D18" s="12">
        <v>322</v>
      </c>
      <c r="E18" s="12">
        <v>265</v>
      </c>
      <c r="F18" s="12">
        <v>164</v>
      </c>
      <c r="G18" s="12" t="e">
        <f>IF(AND(C19="",C18&lt;&gt;""),Table1[[#This Row],[UK Data]],NA())</f>
        <v>#N/A</v>
      </c>
      <c r="H18" s="12" t="e">
        <f>IF(AND(D19="",D18&lt;&gt;""),Table1[[#This Row],[US Data]],NA())</f>
        <v>#N/A</v>
      </c>
      <c r="I18" s="12" t="e">
        <f>IF(AND(E19="",E18&lt;&gt;""),Table1[[#This Row],[Europe Data]],NA())</f>
        <v>#N/A</v>
      </c>
      <c r="J18" s="12" t="e">
        <f>IF(AND(F19="",F18&lt;&gt;""),Table1[[#This Row],[Asia Pacific Data]],NA())</f>
        <v>#N/A</v>
      </c>
    </row>
    <row r="19" spans="1:10" x14ac:dyDescent="0.3">
      <c r="A19" s="8"/>
      <c r="B19" s="8" t="s">
        <v>27</v>
      </c>
      <c r="C19" s="12">
        <v>339</v>
      </c>
      <c r="D19" s="12">
        <v>395</v>
      </c>
      <c r="E19" s="12">
        <v>247</v>
      </c>
      <c r="F19" s="12">
        <v>163</v>
      </c>
      <c r="G19" s="12" t="e">
        <f>IF(AND(C20="",C19&lt;&gt;""),Table1[[#This Row],[UK Data]],NA())</f>
        <v>#N/A</v>
      </c>
      <c r="H19" s="12" t="e">
        <f>IF(AND(D20="",D19&lt;&gt;""),Table1[[#This Row],[US Data]],NA())</f>
        <v>#N/A</v>
      </c>
      <c r="I19" s="12" t="e">
        <f>IF(AND(E20="",E19&lt;&gt;""),Table1[[#This Row],[Europe Data]],NA())</f>
        <v>#N/A</v>
      </c>
      <c r="J19" s="12" t="e">
        <f>IF(AND(F20="",F19&lt;&gt;""),Table1[[#This Row],[Asia Pacific Data]],NA())</f>
        <v>#N/A</v>
      </c>
    </row>
    <row r="20" spans="1:10" x14ac:dyDescent="0.3">
      <c r="A20" s="8"/>
      <c r="B20" s="8" t="s">
        <v>28</v>
      </c>
      <c r="C20" s="12">
        <v>345</v>
      </c>
      <c r="D20" s="12">
        <v>312</v>
      </c>
      <c r="E20" s="12">
        <v>282</v>
      </c>
      <c r="F20" s="12">
        <v>197</v>
      </c>
      <c r="G20" s="12" t="e">
        <f>IF(AND(C21="",C20&lt;&gt;""),Table1[[#This Row],[UK Data]],NA())</f>
        <v>#N/A</v>
      </c>
      <c r="H20" s="12" t="e">
        <f>IF(AND(D21="",D20&lt;&gt;""),Table1[[#This Row],[US Data]],NA())</f>
        <v>#N/A</v>
      </c>
      <c r="I20" s="12" t="e">
        <f>IF(AND(E21="",E20&lt;&gt;""),Table1[[#This Row],[Europe Data]],NA())</f>
        <v>#N/A</v>
      </c>
      <c r="J20" s="12" t="e">
        <f>IF(AND(F21="",F20&lt;&gt;""),Table1[[#This Row],[Asia Pacific Data]],NA())</f>
        <v>#N/A</v>
      </c>
    </row>
    <row r="21" spans="1:10" x14ac:dyDescent="0.3">
      <c r="A21" s="8"/>
      <c r="B21" s="8" t="s">
        <v>27</v>
      </c>
      <c r="C21" s="12">
        <v>284</v>
      </c>
      <c r="D21" s="12">
        <v>439</v>
      </c>
      <c r="E21" s="12">
        <v>269</v>
      </c>
      <c r="F21" s="12">
        <v>189</v>
      </c>
      <c r="G21" s="12" t="e">
        <f>IF(AND(C22="",C21&lt;&gt;""),Table1[[#This Row],[UK Data]],NA())</f>
        <v>#N/A</v>
      </c>
      <c r="H21" s="12" t="e">
        <f>IF(AND(D22="",D21&lt;&gt;""),Table1[[#This Row],[US Data]],NA())</f>
        <v>#N/A</v>
      </c>
      <c r="I21" s="12" t="e">
        <f>IF(AND(E22="",E21&lt;&gt;""),Table1[[#This Row],[Europe Data]],NA())</f>
        <v>#N/A</v>
      </c>
      <c r="J21" s="12" t="e">
        <f>IF(AND(F22="",F21&lt;&gt;""),Table1[[#This Row],[Asia Pacific Data]],NA())</f>
        <v>#N/A</v>
      </c>
    </row>
    <row r="22" spans="1:10" x14ac:dyDescent="0.3">
      <c r="A22" s="8"/>
      <c r="B22" s="8" t="s">
        <v>25</v>
      </c>
      <c r="C22" s="12">
        <v>257</v>
      </c>
      <c r="D22" s="12">
        <v>406</v>
      </c>
      <c r="E22" s="12">
        <v>309</v>
      </c>
      <c r="F22" s="12">
        <v>180</v>
      </c>
      <c r="G22" s="12" t="e">
        <f>IF(AND(C23="",C22&lt;&gt;""),Table1[[#This Row],[UK Data]],NA())</f>
        <v>#N/A</v>
      </c>
      <c r="H22" s="12" t="e">
        <f>IF(AND(D23="",D22&lt;&gt;""),Table1[[#This Row],[US Data]],NA())</f>
        <v>#N/A</v>
      </c>
      <c r="I22" s="12" t="e">
        <f>IF(AND(E23="",E22&lt;&gt;""),Table1[[#This Row],[Europe Data]],NA())</f>
        <v>#N/A</v>
      </c>
      <c r="J22" s="12" t="e">
        <f>IF(AND(F23="",F22&lt;&gt;""),Table1[[#This Row],[Asia Pacific Data]],NA())</f>
        <v>#N/A</v>
      </c>
    </row>
    <row r="23" spans="1:10" x14ac:dyDescent="0.3">
      <c r="A23" s="8"/>
      <c r="B23" s="8" t="s">
        <v>25</v>
      </c>
      <c r="C23" s="12">
        <v>260</v>
      </c>
      <c r="D23" s="12">
        <v>411</v>
      </c>
      <c r="E23" s="12">
        <v>301</v>
      </c>
      <c r="F23" s="12">
        <v>185</v>
      </c>
      <c r="G23" s="12">
        <f>IF(AND(C24="",C23&lt;&gt;""),Table1[[#This Row],[UK Data]],NA())</f>
        <v>260</v>
      </c>
      <c r="H23" s="12">
        <f>IF(AND(D24="",D23&lt;&gt;""),Table1[[#This Row],[US Data]],NA())</f>
        <v>411</v>
      </c>
      <c r="I23" s="12">
        <f>IF(AND(E24="",E23&lt;&gt;""),Table1[[#This Row],[Europe Data]],NA())</f>
        <v>301</v>
      </c>
      <c r="J23" s="12">
        <f>IF(AND(F24="",F23&lt;&gt;""),Table1[[#This Row],[Asia Pacific Data]],NA())</f>
        <v>185</v>
      </c>
    </row>
    <row r="42" spans="1:6" ht="33" x14ac:dyDescent="0.3">
      <c r="A42" s="10" t="s">
        <v>22</v>
      </c>
      <c r="B42" s="10" t="s">
        <v>21</v>
      </c>
      <c r="C42" s="11" t="s">
        <v>38</v>
      </c>
      <c r="D42" s="11" t="s">
        <v>37</v>
      </c>
      <c r="E42" s="11" t="s">
        <v>40</v>
      </c>
      <c r="F42" s="11" t="s">
        <v>39</v>
      </c>
    </row>
    <row r="43" spans="1:6" x14ac:dyDescent="0.3">
      <c r="A43" s="9" t="s">
        <v>23</v>
      </c>
      <c r="B43" s="8" t="s">
        <v>25</v>
      </c>
      <c r="C43" s="12">
        <v>282</v>
      </c>
      <c r="D43" s="12">
        <v>390</v>
      </c>
      <c r="E43" s="12" t="e">
        <f>IF(AND(C44="",C43&lt;&gt;""),Table14[[#This Row],[Budget]],NA())</f>
        <v>#N/A</v>
      </c>
      <c r="F43" s="12" t="e">
        <f>IF(AND(D44="",D43&lt;&gt;""),Table14[[#This Row],[Actual]],NA())</f>
        <v>#N/A</v>
      </c>
    </row>
    <row r="44" spans="1:6" x14ac:dyDescent="0.3">
      <c r="A44" s="8"/>
      <c r="B44" s="8" t="s">
        <v>26</v>
      </c>
      <c r="C44" s="12">
        <v>279</v>
      </c>
      <c r="D44" s="12">
        <v>359</v>
      </c>
      <c r="E44" s="12" t="e">
        <f>IF(AND(C45="",C44&lt;&gt;""),Table14[[#This Row],[Budget]],NA())</f>
        <v>#N/A</v>
      </c>
      <c r="F44" s="12" t="e">
        <f>IF(AND(D45="",D44&lt;&gt;""),Table14[[#This Row],[Actual]],NA())</f>
        <v>#N/A</v>
      </c>
    </row>
    <row r="45" spans="1:6" x14ac:dyDescent="0.3">
      <c r="A45" s="8"/>
      <c r="B45" s="8" t="s">
        <v>27</v>
      </c>
      <c r="C45" s="12">
        <v>319</v>
      </c>
      <c r="D45" s="12">
        <v>380</v>
      </c>
      <c r="E45" s="12" t="e">
        <f>IF(AND(C46="",C45&lt;&gt;""),Table14[[#This Row],[Budget]],NA())</f>
        <v>#N/A</v>
      </c>
      <c r="F45" s="12" t="e">
        <f>IF(AND(D46="",D45&lt;&gt;""),Table14[[#This Row],[Actual]],NA())</f>
        <v>#N/A</v>
      </c>
    </row>
    <row r="46" spans="1:6" x14ac:dyDescent="0.3">
      <c r="A46" s="8"/>
      <c r="B46" s="8" t="s">
        <v>28</v>
      </c>
      <c r="C46" s="12">
        <v>315</v>
      </c>
      <c r="D46" s="12">
        <v>338</v>
      </c>
      <c r="E46" s="12" t="e">
        <f>IF(AND(C47="",C46&lt;&gt;""),Table14[[#This Row],[Budget]],NA())</f>
        <v>#N/A</v>
      </c>
      <c r="F46" s="12" t="e">
        <f>IF(AND(D47="",D46&lt;&gt;""),Table14[[#This Row],[Actual]],NA())</f>
        <v>#N/A</v>
      </c>
    </row>
    <row r="47" spans="1:6" x14ac:dyDescent="0.3">
      <c r="A47" s="8"/>
      <c r="B47" s="8" t="s">
        <v>27</v>
      </c>
      <c r="C47" s="12">
        <v>269</v>
      </c>
      <c r="D47" s="12">
        <v>374</v>
      </c>
      <c r="E47" s="12" t="e">
        <f>IF(AND(C48="",C47&lt;&gt;""),Table14[[#This Row],[Budget]],NA())</f>
        <v>#N/A</v>
      </c>
      <c r="F47" s="12" t="e">
        <f>IF(AND(D48="",D47&lt;&gt;""),Table14[[#This Row],[Actual]],NA())</f>
        <v>#N/A</v>
      </c>
    </row>
    <row r="48" spans="1:6" x14ac:dyDescent="0.3">
      <c r="A48" s="8"/>
      <c r="B48" s="8" t="s">
        <v>25</v>
      </c>
      <c r="C48" s="12">
        <v>267</v>
      </c>
      <c r="D48" s="12">
        <v>334</v>
      </c>
      <c r="E48" s="12" t="e">
        <f>IF(AND(C49="",C48&lt;&gt;""),Table14[[#This Row],[Budget]],NA())</f>
        <v>#N/A</v>
      </c>
      <c r="F48" s="12" t="e">
        <f>IF(AND(D49="",D48&lt;&gt;""),Table14[[#This Row],[Actual]],NA())</f>
        <v>#N/A</v>
      </c>
    </row>
    <row r="49" spans="1:6" x14ac:dyDescent="0.3">
      <c r="A49" s="8"/>
      <c r="B49" s="8" t="s">
        <v>25</v>
      </c>
      <c r="C49" s="12">
        <v>297</v>
      </c>
      <c r="D49" s="12">
        <v>393</v>
      </c>
      <c r="E49" s="12" t="e">
        <f>IF(AND(C50="",C49&lt;&gt;""),Table14[[#This Row],[Budget]],NA())</f>
        <v>#N/A</v>
      </c>
      <c r="F49" s="12" t="e">
        <f>IF(AND(D50="",D49&lt;&gt;""),Table14[[#This Row],[Actual]],NA())</f>
        <v>#N/A</v>
      </c>
    </row>
    <row r="50" spans="1:6" x14ac:dyDescent="0.3">
      <c r="A50" s="8"/>
      <c r="B50" s="8" t="s">
        <v>28</v>
      </c>
      <c r="C50" s="12">
        <v>277</v>
      </c>
      <c r="D50" s="12">
        <v>367</v>
      </c>
      <c r="E50" s="12" t="e">
        <f>IF(AND(C51="",C50&lt;&gt;""),Table14[[#This Row],[Budget]],NA())</f>
        <v>#N/A</v>
      </c>
      <c r="F50" s="12" t="e">
        <f>IF(AND(D51="",D50&lt;&gt;""),Table14[[#This Row],[Actual]],NA())</f>
        <v>#N/A</v>
      </c>
    </row>
    <row r="51" spans="1:6" x14ac:dyDescent="0.3">
      <c r="A51" s="8"/>
      <c r="B51" s="8" t="s">
        <v>29</v>
      </c>
      <c r="C51" s="12">
        <v>322</v>
      </c>
      <c r="D51" s="12">
        <v>345</v>
      </c>
      <c r="E51" s="12" t="e">
        <f>IF(AND(C52="",C51&lt;&gt;""),Table14[[#This Row],[Budget]],NA())</f>
        <v>#N/A</v>
      </c>
      <c r="F51" s="12" t="e">
        <f>IF(AND(D52="",D51&lt;&gt;""),Table14[[#This Row],[Actual]],NA())</f>
        <v>#N/A</v>
      </c>
    </row>
    <row r="52" spans="1:6" x14ac:dyDescent="0.3">
      <c r="A52" s="8"/>
      <c r="B52" s="8" t="s">
        <v>30</v>
      </c>
      <c r="C52" s="12">
        <v>259</v>
      </c>
      <c r="D52" s="12">
        <v>375</v>
      </c>
      <c r="E52" s="12" t="e">
        <f>IF(AND(C53="",C52&lt;&gt;""),Table14[[#This Row],[Budget]],NA())</f>
        <v>#N/A</v>
      </c>
      <c r="F52" s="12">
        <f>IF(AND(D53="",D52&lt;&gt;""),Table14[[#This Row],[Actual]],NA())</f>
        <v>375</v>
      </c>
    </row>
    <row r="53" spans="1:6" x14ac:dyDescent="0.3">
      <c r="A53" s="8"/>
      <c r="B53" s="8" t="s">
        <v>31</v>
      </c>
      <c r="C53" s="12">
        <v>283</v>
      </c>
      <c r="D53" s="12"/>
      <c r="E53" s="12" t="e">
        <f>IF(AND(C54="",C53&lt;&gt;""),Table14[[#This Row],[Budget]],NA())</f>
        <v>#N/A</v>
      </c>
      <c r="F53" s="12" t="e">
        <f>IF(AND(D54="",D53&lt;&gt;""),Table14[[#This Row],[Actual]],NA())</f>
        <v>#N/A</v>
      </c>
    </row>
    <row r="54" spans="1:6" x14ac:dyDescent="0.3">
      <c r="A54" s="8"/>
      <c r="B54" s="8" t="s">
        <v>32</v>
      </c>
      <c r="C54" s="12">
        <v>327</v>
      </c>
      <c r="D54" s="12"/>
      <c r="E54" s="12" t="e">
        <f>IF(AND(C55="",C54&lt;&gt;""),Table14[[#This Row],[Budget]],NA())</f>
        <v>#N/A</v>
      </c>
      <c r="F54" s="12" t="e">
        <f>IF(AND(D55="",D54&lt;&gt;""),Table14[[#This Row],[Actual]],NA())</f>
        <v>#N/A</v>
      </c>
    </row>
    <row r="55" spans="1:6" x14ac:dyDescent="0.3">
      <c r="A55" s="9" t="s">
        <v>24</v>
      </c>
      <c r="B55" s="8" t="s">
        <v>25</v>
      </c>
      <c r="C55" s="12">
        <v>255</v>
      </c>
      <c r="D55" s="12"/>
      <c r="E55" s="12" t="e">
        <f>IF(AND(C56="",C55&lt;&gt;""),Table14[[#This Row],[Budget]],NA())</f>
        <v>#N/A</v>
      </c>
      <c r="F55" s="12" t="e">
        <f>IF(AND(D56="",D55&lt;&gt;""),Table14[[#This Row],[Actual]],NA())</f>
        <v>#N/A</v>
      </c>
    </row>
    <row r="56" spans="1:6" x14ac:dyDescent="0.3">
      <c r="A56" s="8"/>
      <c r="B56" s="8" t="s">
        <v>26</v>
      </c>
      <c r="C56" s="12">
        <v>260</v>
      </c>
      <c r="D56" s="12"/>
      <c r="E56" s="12" t="e">
        <f>IF(AND(C57="",C56&lt;&gt;""),Table14[[#This Row],[Budget]],NA())</f>
        <v>#N/A</v>
      </c>
      <c r="F56" s="12" t="e">
        <f>IF(AND(D57="",D56&lt;&gt;""),Table14[[#This Row],[Actual]],NA())</f>
        <v>#N/A</v>
      </c>
    </row>
    <row r="57" spans="1:6" x14ac:dyDescent="0.3">
      <c r="A57" s="8"/>
      <c r="B57" s="8" t="s">
        <v>27</v>
      </c>
      <c r="C57" s="12">
        <v>339</v>
      </c>
      <c r="D57" s="12"/>
      <c r="E57" s="12" t="e">
        <f>IF(AND(C58="",C57&lt;&gt;""),Table14[[#This Row],[Budget]],NA())</f>
        <v>#N/A</v>
      </c>
      <c r="F57" s="12" t="e">
        <f>IF(AND(D58="",D57&lt;&gt;""),Table14[[#This Row],[Actual]],NA())</f>
        <v>#N/A</v>
      </c>
    </row>
    <row r="58" spans="1:6" x14ac:dyDescent="0.3">
      <c r="A58" s="8"/>
      <c r="B58" s="8" t="s">
        <v>28</v>
      </c>
      <c r="C58" s="12">
        <v>345</v>
      </c>
      <c r="D58" s="12"/>
      <c r="E58" s="12" t="e">
        <f>IF(AND(C59="",C58&lt;&gt;""),Table14[[#This Row],[Budget]],NA())</f>
        <v>#N/A</v>
      </c>
      <c r="F58" s="12" t="e">
        <f>IF(AND(D59="",D58&lt;&gt;""),Table14[[#This Row],[Actual]],NA())</f>
        <v>#N/A</v>
      </c>
    </row>
    <row r="59" spans="1:6" x14ac:dyDescent="0.3">
      <c r="A59" s="8"/>
      <c r="B59" s="8" t="s">
        <v>27</v>
      </c>
      <c r="C59" s="12">
        <v>284</v>
      </c>
      <c r="D59" s="12"/>
      <c r="E59" s="12" t="e">
        <f>IF(AND(C60="",C59&lt;&gt;""),Table14[[#This Row],[Budget]],NA())</f>
        <v>#N/A</v>
      </c>
      <c r="F59" s="12" t="e">
        <f>IF(AND(D60="",D59&lt;&gt;""),Table14[[#This Row],[Actual]],NA())</f>
        <v>#N/A</v>
      </c>
    </row>
    <row r="60" spans="1:6" x14ac:dyDescent="0.3">
      <c r="A60" s="8"/>
      <c r="B60" s="8" t="s">
        <v>25</v>
      </c>
      <c r="C60" s="12">
        <v>257</v>
      </c>
      <c r="D60" s="12"/>
      <c r="E60" s="12" t="e">
        <f>IF(AND(C61="",C60&lt;&gt;""),Table14[[#This Row],[Budget]],NA())</f>
        <v>#N/A</v>
      </c>
      <c r="F60" s="12" t="e">
        <f>IF(AND(D61="",D60&lt;&gt;""),Table14[[#This Row],[Actual]],NA())</f>
        <v>#N/A</v>
      </c>
    </row>
    <row r="61" spans="1:6" x14ac:dyDescent="0.3">
      <c r="A61" s="8"/>
      <c r="B61" s="8" t="s">
        <v>25</v>
      </c>
      <c r="C61" s="12">
        <v>260</v>
      </c>
      <c r="D61" s="12"/>
      <c r="E61" s="12">
        <f>IF(AND(C62="",C61&lt;&gt;""),Table14[[#This Row],[Budget]],NA())</f>
        <v>260</v>
      </c>
      <c r="F61" s="12" t="e">
        <f>IF(AND(D62="",D61&lt;&gt;""),Table14[[#This Row],[Actual]],NA())</f>
        <v>#N/A</v>
      </c>
    </row>
  </sheetData>
  <pageMargins left="0.7" right="0.7" top="0.75" bottom="0.75" header="0.3" footer="0.3"/>
  <pageSetup paperSize="9" scale="76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showGridLines="0" workbookViewId="0">
      <selection activeCell="K6" sqref="K6"/>
    </sheetView>
  </sheetViews>
  <sheetFormatPr defaultRowHeight="16.5" x14ac:dyDescent="0.3"/>
  <cols>
    <col min="1" max="1" width="3.5" customWidth="1"/>
    <col min="2" max="2" width="24.875" customWidth="1"/>
    <col min="3" max="3" width="53.375" customWidth="1"/>
    <col min="4" max="4" width="1.25" customWidth="1"/>
  </cols>
  <sheetData>
    <row r="1" spans="1:9" ht="51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</row>
    <row r="3" spans="1:9" x14ac:dyDescent="0.3">
      <c r="B3" s="4" t="s">
        <v>1</v>
      </c>
    </row>
    <row r="4" spans="1:9" x14ac:dyDescent="0.3">
      <c r="B4" s="5" t="s">
        <v>2</v>
      </c>
      <c r="C4" s="6" t="s">
        <v>3</v>
      </c>
    </row>
    <row r="5" spans="1:9" x14ac:dyDescent="0.3">
      <c r="B5" s="5" t="s">
        <v>4</v>
      </c>
      <c r="C5" s="6" t="s">
        <v>5</v>
      </c>
    </row>
    <row r="7" spans="1:9" x14ac:dyDescent="0.3">
      <c r="B7" s="4" t="s">
        <v>6</v>
      </c>
    </row>
    <row r="8" spans="1:9" x14ac:dyDescent="0.3">
      <c r="B8" s="5" t="s">
        <v>7</v>
      </c>
      <c r="C8" s="6" t="s">
        <v>8</v>
      </c>
    </row>
    <row r="10" spans="1:9" x14ac:dyDescent="0.3">
      <c r="B10" s="4" t="s">
        <v>9</v>
      </c>
    </row>
    <row r="11" spans="1:9" x14ac:dyDescent="0.3">
      <c r="B11" s="5" t="s">
        <v>7</v>
      </c>
      <c r="C11" s="6" t="s">
        <v>10</v>
      </c>
    </row>
    <row r="12" spans="1:9" x14ac:dyDescent="0.3">
      <c r="B12" s="5" t="s">
        <v>11</v>
      </c>
      <c r="C12" s="6" t="s">
        <v>12</v>
      </c>
    </row>
    <row r="13" spans="1:9" x14ac:dyDescent="0.3">
      <c r="B13" s="7"/>
    </row>
    <row r="14" spans="1:9" x14ac:dyDescent="0.3">
      <c r="B14" s="4" t="s">
        <v>13</v>
      </c>
    </row>
    <row r="15" spans="1:9" x14ac:dyDescent="0.3">
      <c r="B15" s="5" t="s">
        <v>14</v>
      </c>
      <c r="C15" s="6" t="s">
        <v>15</v>
      </c>
    </row>
  </sheetData>
  <hyperlinks>
    <hyperlink ref="C4" r:id="rId1" xr:uid="{00000000-0004-0000-0100-000000000000}"/>
    <hyperlink ref="C5" r:id="rId2" xr:uid="{00000000-0004-0000-0100-000001000000}"/>
    <hyperlink ref="C11" r:id="rId3" xr:uid="{00000000-0004-0000-0100-000002000000}"/>
    <hyperlink ref="C12" r:id="rId4" xr:uid="{00000000-0004-0000-0100-000003000000}"/>
    <hyperlink ref="C8" r:id="rId5" xr:uid="{00000000-0004-0000-0100-000004000000}"/>
    <hyperlink ref="C15" r:id="rId6" xr:uid="{00000000-0004-0000-0100-000005000000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More Resources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cp:lastPrinted>2017-09-15T02:27:58Z</cp:lastPrinted>
  <dcterms:created xsi:type="dcterms:W3CDTF">2017-04-17T23:57:59Z</dcterms:created>
  <dcterms:modified xsi:type="dcterms:W3CDTF">2017-09-26T04:37:49Z</dcterms:modified>
</cp:coreProperties>
</file>